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T\Pitäjäraati\2025 toimintakertomus\"/>
    </mc:Choice>
  </mc:AlternateContent>
  <xr:revisionPtr revIDLastSave="0" documentId="13_ncr:1_{F5CA13FC-AF54-4439-9AB7-4DE8BD52C0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5" sheetId="1" r:id="rId1"/>
    <sheet name="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B37" i="1"/>
  <c r="B13" i="1"/>
  <c r="B39" i="1"/>
  <c r="B36" i="1"/>
  <c r="C9" i="2"/>
  <c r="B40" i="1" l="1"/>
</calcChain>
</file>

<file path=xl/sharedStrings.xml><?xml version="1.0" encoding="utf-8"?>
<sst xmlns="http://schemas.openxmlformats.org/spreadsheetml/2006/main" count="66" uniqueCount="63">
  <si>
    <t>Toimintamääräraha:</t>
  </si>
  <si>
    <t>Asiointikyydit</t>
  </si>
  <si>
    <t>Vehmeriläinen tuotantotuki</t>
  </si>
  <si>
    <t>Yhteensä</t>
  </si>
  <si>
    <t>Jäljellä</t>
  </si>
  <si>
    <t>Raadin kokouspalkkiot ja kilometrikorvaukset</t>
  </si>
  <si>
    <t>Rakenna ja asu messut</t>
  </si>
  <si>
    <t>Toimintamääräraha</t>
  </si>
  <si>
    <t>Raatihuone/KOy</t>
  </si>
  <si>
    <t>Raatihuone / KOy</t>
  </si>
  <si>
    <t>MLL askartelutarvikkeita</t>
  </si>
  <si>
    <t>Vehmeriläinen tuotantokustannukset</t>
  </si>
  <si>
    <t>Kaavailta</t>
  </si>
  <si>
    <t>Vehmeri tekee hyvää konsertti</t>
  </si>
  <si>
    <t>Vanhempainyhdistys luistinten teroitin</t>
  </si>
  <si>
    <t>Rakenna ja asu messut arvontapalkinto halot</t>
  </si>
  <si>
    <t>Myönnetty, pyydetty ensisijaisesti hakemaan Kuopio 250 tapahtumatukea</t>
  </si>
  <si>
    <t>Kalakerho tarvikkeet</t>
  </si>
  <si>
    <t>Eläkeliiton Mustinlahden yhdistys ry invaluiska, raput ja kaiteet</t>
  </si>
  <si>
    <t>Sale tarjoilut raadin kokoukset ja muut tilaisuudet</t>
  </si>
  <si>
    <t>4H Valmiudet työelämään pajat vihkot</t>
  </si>
  <si>
    <t>Vehmersalmen Syöpäyhdistys</t>
  </si>
  <si>
    <t>MLL Katja Räsänen matkakulut tanssiesitys Kuopiossa</t>
  </si>
  <si>
    <t>Roinilan hoitokodin kesäretket</t>
  </si>
  <si>
    <t>Kuljetuskustannus Sydänyhdistys Rauhalahti kesäteatteri</t>
  </si>
  <si>
    <t>KOy grillikodan kunnostus 2025-05-22 asennus- ja suoristustyöt</t>
  </si>
  <si>
    <t>KOy grillikodan kunnostus 2025-07-09, 50 % toteutuneista kustannuksista</t>
  </si>
  <si>
    <t xml:space="preserve">Hitsauskone </t>
  </si>
  <si>
    <t>Ei hyväksytty. Summa 1869 € + optio + 599 €</t>
  </si>
  <si>
    <t>Koulun saliin lentopallovuoro</t>
  </si>
  <si>
    <t>Nettisivun kulut</t>
  </si>
  <si>
    <t>Savo Ensemble tarjoilut Hilima</t>
  </si>
  <si>
    <t>Vehmeri tekee hyvää kuljetusavustus Fox Yardille joulukonserttiin</t>
  </si>
  <si>
    <t>Postilaatikon teline Raatihuoneelle</t>
  </si>
  <si>
    <t>Roinilan hoitokoti joulukonserttiliput</t>
  </si>
  <si>
    <t>Ei myönnetty, Riistaveden pitäjäraati myöntänyt 300 €</t>
  </si>
  <si>
    <t>Päivänkierron asumisyksikkö joulukonserttiliput</t>
  </si>
  <si>
    <t>Alkuperäinen esitys hylättiin. Puheenjohtajapäätöksellä hyväksytty Riistaveden hyväksyttyä edellisen rivin kustannukset</t>
  </si>
  <si>
    <t>Bussikuljetus kuntalaistilaisuus Juankoski 27.10.2025</t>
  </si>
  <si>
    <t>Rytökylän-Salmenrannan kyläyhdistys ry materiaalikustannukset</t>
  </si>
  <si>
    <t>Haettu summa 1806,40 €. Ei myönnetty, loppuvuoden toimintamääräraha ei riitä.</t>
  </si>
  <si>
    <t>KOy syysryssäys</t>
  </si>
  <si>
    <t>KOy Vehmeriläinen lisätuotantotuki</t>
  </si>
  <si>
    <t>Haettu summa 2000  €, ei myönnetty. Loppuvuoden toimintamääräraha ei riitä.</t>
  </si>
  <si>
    <t>Koulun MOK viikon ylimääräinen bussikuljetus</t>
  </si>
  <si>
    <t>Vanhusten ja eläkeläisten pikkujoulu</t>
  </si>
  <si>
    <t>Erotus</t>
  </si>
  <si>
    <t>Raadin kokouspalkkiot ja kilometrikorvaukset arvio</t>
  </si>
  <si>
    <t>Haettu summa 2000 €, ei myönnetty, toimintamääräraha ei riitä, ehdotettu yhteistyötä Sydänkerhon kanssa ja hakea kaupungilta tuotantotukea.</t>
  </si>
  <si>
    <t>Vanhempainyhdistys 3D tulostin ja tarvikkeet</t>
  </si>
  <si>
    <t>Käytetään bruttosummia, jossa alv mukana</t>
  </si>
  <si>
    <t>Kesäkukat</t>
  </si>
  <si>
    <t>Tablettien hankinta 2 kpl Power</t>
  </si>
  <si>
    <t>Asiointikyydit 2025</t>
  </si>
  <si>
    <t>Oliko tarjoilut tilattu Hilimasta?</t>
  </si>
  <si>
    <t>Kyydin kulut 780 €, "Olvin" reissu. Maksettu 780 € Kuopion Bussilla Oy</t>
  </si>
  <si>
    <t>Haettu ja myönnetty 500 €, tilivienti 530 €</t>
  </si>
  <si>
    <t>Haettu ja myönnetty 3000 €, tilivienti 3004 €</t>
  </si>
  <si>
    <t>Toteuma + arvio 325,50 €/kk (4kk summa arviossa 9-12/2025)</t>
  </si>
  <si>
    <t>Myönnetyt summat 4800 € + 600 €</t>
  </si>
  <si>
    <t>Haettu summa 640 € Syysryssäys kulut takautuvasti, ei myönnetty, loppuvuoden toimintamääräraha rajallinen.</t>
  </si>
  <si>
    <t>Päätös summasta 300 € asti ja kustannusten jako Riistaveden kanssa. Vaihdettiin pienempi bussi, pj päätös maksaa kustannus  Vehmersalmen raadin varoista.</t>
  </si>
  <si>
    <t>Tuplahakemus!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</si>
</sst>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2" borderId="0" xfId="0" applyNumberFormat="1" applyFill="1"/>
    <xf numFmtId="49" fontId="0" fillId="0" borderId="0" xfId="0" applyNumberFormat="1"/>
    <xf numFmtId="164" fontId="0" fillId="3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0" fillId="6" borderId="0" xfId="0" applyFill="1"/>
    <xf numFmtId="164" fontId="0" fillId="6" borderId="0" xfId="0" applyNumberFormat="1" applyFill="1"/>
    <xf numFmtId="49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workbookViewId="0"/>
  </sheetViews>
  <sheetFormatPr defaultRowHeight="14.4" x14ac:dyDescent="0.3"/>
  <cols>
    <col min="1" max="1" width="61.33203125" bestFit="1" customWidth="1"/>
    <col min="2" max="2" width="10.33203125" style="1" bestFit="1" customWidth="1"/>
    <col min="4" max="4" width="61.88671875" style="4" bestFit="1" customWidth="1"/>
  </cols>
  <sheetData>
    <row r="1" spans="1:4" x14ac:dyDescent="0.3">
      <c r="A1" s="2" t="s">
        <v>7</v>
      </c>
      <c r="B1" s="1">
        <v>30000</v>
      </c>
      <c r="D1" s="10" t="s">
        <v>50</v>
      </c>
    </row>
    <row r="2" spans="1:4" x14ac:dyDescent="0.3">
      <c r="A2" t="s">
        <v>8</v>
      </c>
      <c r="B2" s="1">
        <v>2500</v>
      </c>
    </row>
    <row r="3" spans="1:4" x14ac:dyDescent="0.3">
      <c r="A3" t="s">
        <v>10</v>
      </c>
      <c r="B3" s="1">
        <v>100</v>
      </c>
    </row>
    <row r="4" spans="1:4" x14ac:dyDescent="0.3">
      <c r="A4" t="s">
        <v>11</v>
      </c>
      <c r="B4" s="1">
        <v>3004</v>
      </c>
      <c r="D4" s="4" t="s">
        <v>57</v>
      </c>
    </row>
    <row r="5" spans="1:4" x14ac:dyDescent="0.3">
      <c r="A5" t="s">
        <v>6</v>
      </c>
      <c r="B5" s="1">
        <v>1548.72</v>
      </c>
    </row>
    <row r="6" spans="1:4" x14ac:dyDescent="0.3">
      <c r="A6" t="s">
        <v>15</v>
      </c>
      <c r="B6" s="1">
        <v>251</v>
      </c>
    </row>
    <row r="7" spans="1:4" x14ac:dyDescent="0.3">
      <c r="A7" t="s">
        <v>12</v>
      </c>
      <c r="B7" s="3">
        <v>0</v>
      </c>
      <c r="D7" s="4" t="s">
        <v>54</v>
      </c>
    </row>
    <row r="8" spans="1:4" x14ac:dyDescent="0.3">
      <c r="A8" t="s">
        <v>52</v>
      </c>
      <c r="B8" s="1">
        <v>258</v>
      </c>
    </row>
    <row r="9" spans="1:4" x14ac:dyDescent="0.3">
      <c r="A9" t="s">
        <v>13</v>
      </c>
      <c r="B9" s="1">
        <v>2100</v>
      </c>
      <c r="D9" s="4" t="s">
        <v>16</v>
      </c>
    </row>
    <row r="10" spans="1:4" x14ac:dyDescent="0.3">
      <c r="A10" t="s">
        <v>14</v>
      </c>
      <c r="B10" s="1">
        <v>600</v>
      </c>
    </row>
    <row r="11" spans="1:4" x14ac:dyDescent="0.3">
      <c r="A11" t="s">
        <v>17</v>
      </c>
      <c r="B11" s="1">
        <v>500</v>
      </c>
    </row>
    <row r="12" spans="1:4" x14ac:dyDescent="0.3">
      <c r="A12" t="s">
        <v>18</v>
      </c>
      <c r="B12" s="1">
        <v>1137.5899999999999</v>
      </c>
    </row>
    <row r="13" spans="1:4" x14ac:dyDescent="0.3">
      <c r="A13" t="s">
        <v>19</v>
      </c>
      <c r="B13" s="7">
        <f>123.36+172.05+15</f>
        <v>310.41000000000003</v>
      </c>
    </row>
    <row r="14" spans="1:4" x14ac:dyDescent="0.3">
      <c r="A14" t="s">
        <v>20</v>
      </c>
      <c r="B14" s="1">
        <v>35</v>
      </c>
    </row>
    <row r="15" spans="1:4" x14ac:dyDescent="0.3">
      <c r="A15" t="s">
        <v>21</v>
      </c>
      <c r="B15" s="3">
        <v>780</v>
      </c>
      <c r="D15" s="4" t="s">
        <v>55</v>
      </c>
    </row>
    <row r="16" spans="1:4" x14ac:dyDescent="0.3">
      <c r="A16" t="s">
        <v>22</v>
      </c>
      <c r="B16" s="5">
        <v>290</v>
      </c>
    </row>
    <row r="17" spans="1:4" x14ac:dyDescent="0.3">
      <c r="A17" t="s">
        <v>23</v>
      </c>
      <c r="B17" s="1">
        <v>530</v>
      </c>
      <c r="D17" s="4" t="s">
        <v>56</v>
      </c>
    </row>
    <row r="18" spans="1:4" x14ac:dyDescent="0.3">
      <c r="A18" t="s">
        <v>49</v>
      </c>
      <c r="B18" s="1">
        <v>1661.58</v>
      </c>
    </row>
    <row r="19" spans="1:4" x14ac:dyDescent="0.3">
      <c r="A19" t="s">
        <v>25</v>
      </c>
      <c r="B19" s="1">
        <v>500</v>
      </c>
    </row>
    <row r="20" spans="1:4" x14ac:dyDescent="0.3">
      <c r="A20" t="s">
        <v>26</v>
      </c>
      <c r="B20" s="6">
        <v>0</v>
      </c>
      <c r="D20" s="4" t="s">
        <v>62</v>
      </c>
    </row>
    <row r="21" spans="1:4" x14ac:dyDescent="0.3">
      <c r="A21" t="s">
        <v>24</v>
      </c>
      <c r="B21" s="1">
        <v>600</v>
      </c>
    </row>
    <row r="22" spans="1:4" x14ac:dyDescent="0.3">
      <c r="A22" t="s">
        <v>27</v>
      </c>
      <c r="B22" s="1">
        <v>0</v>
      </c>
      <c r="D22" s="4" t="s">
        <v>28</v>
      </c>
    </row>
    <row r="23" spans="1:4" x14ac:dyDescent="0.3">
      <c r="A23" t="s">
        <v>29</v>
      </c>
      <c r="B23" s="1">
        <v>595</v>
      </c>
    </row>
    <row r="24" spans="1:4" x14ac:dyDescent="0.3">
      <c r="A24" t="s">
        <v>30</v>
      </c>
      <c r="B24" s="1">
        <v>266.8</v>
      </c>
    </row>
    <row r="25" spans="1:4" x14ac:dyDescent="0.3">
      <c r="A25" t="s">
        <v>31</v>
      </c>
      <c r="B25" s="1">
        <v>380</v>
      </c>
    </row>
    <row r="26" spans="1:4" x14ac:dyDescent="0.3">
      <c r="A26" s="8" t="s">
        <v>32</v>
      </c>
      <c r="B26" s="9">
        <v>230</v>
      </c>
    </row>
    <row r="27" spans="1:4" x14ac:dyDescent="0.3">
      <c r="A27" t="s">
        <v>33</v>
      </c>
      <c r="B27" s="1">
        <v>91.2</v>
      </c>
    </row>
    <row r="28" spans="1:4" x14ac:dyDescent="0.3">
      <c r="A28" s="8" t="s">
        <v>34</v>
      </c>
      <c r="B28" s="9">
        <v>0</v>
      </c>
      <c r="D28" s="4" t="s">
        <v>35</v>
      </c>
    </row>
    <row r="29" spans="1:4" x14ac:dyDescent="0.3">
      <c r="A29" s="8" t="s">
        <v>36</v>
      </c>
      <c r="B29" s="9">
        <v>260</v>
      </c>
      <c r="D29" s="4" t="s">
        <v>37</v>
      </c>
    </row>
    <row r="30" spans="1:4" x14ac:dyDescent="0.3">
      <c r="A30" t="s">
        <v>38</v>
      </c>
      <c r="B30" s="1">
        <v>190</v>
      </c>
      <c r="D30" s="4" t="s">
        <v>61</v>
      </c>
    </row>
    <row r="31" spans="1:4" x14ac:dyDescent="0.3">
      <c r="A31" t="s">
        <v>39</v>
      </c>
      <c r="B31" s="1">
        <v>0</v>
      </c>
      <c r="D31" s="4" t="s">
        <v>40</v>
      </c>
    </row>
    <row r="32" spans="1:4" x14ac:dyDescent="0.3">
      <c r="A32" t="s">
        <v>41</v>
      </c>
      <c r="B32" s="1">
        <v>0</v>
      </c>
      <c r="D32" s="4" t="s">
        <v>60</v>
      </c>
    </row>
    <row r="33" spans="1:4" x14ac:dyDescent="0.3">
      <c r="A33" t="s">
        <v>42</v>
      </c>
      <c r="B33" s="1">
        <v>0</v>
      </c>
      <c r="D33" s="4" t="s">
        <v>43</v>
      </c>
    </row>
    <row r="34" spans="1:4" x14ac:dyDescent="0.3">
      <c r="A34" t="s">
        <v>44</v>
      </c>
      <c r="B34" s="1">
        <v>500</v>
      </c>
    </row>
    <row r="35" spans="1:4" x14ac:dyDescent="0.3">
      <c r="A35" t="s">
        <v>45</v>
      </c>
      <c r="B35" s="1">
        <v>0</v>
      </c>
      <c r="D35" s="4" t="s">
        <v>48</v>
      </c>
    </row>
    <row r="36" spans="1:4" x14ac:dyDescent="0.3">
      <c r="A36" t="s">
        <v>53</v>
      </c>
      <c r="B36" s="1">
        <f>4800+600</f>
        <v>5400</v>
      </c>
      <c r="D36" s="4" t="s">
        <v>59</v>
      </c>
    </row>
    <row r="37" spans="1:4" x14ac:dyDescent="0.3">
      <c r="A37" t="s">
        <v>47</v>
      </c>
      <c r="B37" s="1">
        <f>3382.5+275+44.08+325.5*4</f>
        <v>5003.58</v>
      </c>
      <c r="D37" s="4" t="s">
        <v>58</v>
      </c>
    </row>
    <row r="38" spans="1:4" x14ac:dyDescent="0.3">
      <c r="A38" t="s">
        <v>51</v>
      </c>
      <c r="B38" s="1">
        <v>793.42</v>
      </c>
    </row>
    <row r="39" spans="1:4" x14ac:dyDescent="0.3">
      <c r="A39" s="2" t="s">
        <v>3</v>
      </c>
      <c r="B39" s="1">
        <f>SUM(B2:B38)</f>
        <v>30416.300000000003</v>
      </c>
    </row>
    <row r="40" spans="1:4" x14ac:dyDescent="0.3">
      <c r="A40" s="2" t="s">
        <v>46</v>
      </c>
      <c r="B40" s="1">
        <f>B1-B39</f>
        <v>-416.30000000000291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1E98-B913-4EB0-9773-5A69F4FFAA11}">
  <dimension ref="A1:C9"/>
  <sheetViews>
    <sheetView workbookViewId="0">
      <selection activeCell="F20" sqref="F20"/>
    </sheetView>
  </sheetViews>
  <sheetFormatPr defaultRowHeight="14.4" x14ac:dyDescent="0.3"/>
  <cols>
    <col min="1" max="1" width="38.44140625" bestFit="1" customWidth="1"/>
    <col min="3" max="3" width="10.33203125" style="1" bestFit="1" customWidth="1"/>
  </cols>
  <sheetData>
    <row r="1" spans="1:3" x14ac:dyDescent="0.3">
      <c r="A1" s="2" t="s">
        <v>0</v>
      </c>
      <c r="C1" s="1">
        <v>20000</v>
      </c>
    </row>
    <row r="2" spans="1:3" x14ac:dyDescent="0.3">
      <c r="A2" t="s">
        <v>1</v>
      </c>
      <c r="C2" s="1">
        <v>6000</v>
      </c>
    </row>
    <row r="3" spans="1:3" x14ac:dyDescent="0.3">
      <c r="A3" t="s">
        <v>2</v>
      </c>
      <c r="C3" s="1">
        <v>3000</v>
      </c>
    </row>
    <row r="4" spans="1:3" x14ac:dyDescent="0.3">
      <c r="A4" t="s">
        <v>9</v>
      </c>
      <c r="C4" s="1">
        <v>2500</v>
      </c>
    </row>
    <row r="5" spans="1:3" x14ac:dyDescent="0.3">
      <c r="A5" t="s">
        <v>6</v>
      </c>
      <c r="C5" s="1">
        <v>3000</v>
      </c>
    </row>
    <row r="6" spans="1:3" x14ac:dyDescent="0.3">
      <c r="A6" t="s">
        <v>5</v>
      </c>
      <c r="C6" s="1">
        <v>3250</v>
      </c>
    </row>
    <row r="7" spans="1:3" x14ac:dyDescent="0.3">
      <c r="A7" t="s">
        <v>51</v>
      </c>
      <c r="C7" s="1">
        <v>800</v>
      </c>
    </row>
    <row r="8" spans="1:3" x14ac:dyDescent="0.3">
      <c r="A8" s="2" t="s">
        <v>3</v>
      </c>
      <c r="C8" s="1">
        <f>SUM(C2:C7)</f>
        <v>18550</v>
      </c>
    </row>
    <row r="9" spans="1:3" x14ac:dyDescent="0.3">
      <c r="A9" s="2" t="s">
        <v>4</v>
      </c>
      <c r="C9" s="1">
        <f>C1-C8</f>
        <v>1450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Miettinen</dc:creator>
  <cp:lastModifiedBy>Juha Miettinen</cp:lastModifiedBy>
  <dcterms:created xsi:type="dcterms:W3CDTF">2015-06-05T18:19:34Z</dcterms:created>
  <dcterms:modified xsi:type="dcterms:W3CDTF">2025-10-28T12:25:22Z</dcterms:modified>
</cp:coreProperties>
</file>